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J15" i="1" l="1"/>
  <c r="I15" i="1"/>
  <c r="J11" i="1" l="1"/>
  <c r="K11" i="1" s="1"/>
  <c r="J8" i="1"/>
  <c r="K8" i="1" s="1"/>
  <c r="J3" i="1"/>
  <c r="K3" i="1" s="1"/>
  <c r="J18" i="1"/>
  <c r="K18" i="1" s="1"/>
  <c r="J22" i="1"/>
  <c r="K22" i="1" s="1"/>
  <c r="J6" i="1"/>
  <c r="K6" i="1" s="1"/>
  <c r="K15" i="1"/>
  <c r="J14" i="1"/>
  <c r="K14" i="1" s="1"/>
  <c r="J20" i="1"/>
  <c r="K20" i="1" s="1"/>
  <c r="J13" i="1"/>
  <c r="K13" i="1" s="1"/>
  <c r="J12" i="1"/>
  <c r="K12" i="1" s="1"/>
  <c r="J7" i="1"/>
  <c r="K7" i="1" s="1"/>
  <c r="J16" i="1"/>
  <c r="K16" i="1" s="1"/>
  <c r="J17" i="1"/>
  <c r="K17" i="1" s="1"/>
  <c r="J21" i="1"/>
  <c r="K21" i="1" s="1"/>
  <c r="J5" i="1"/>
  <c r="K5" i="1" s="1"/>
  <c r="J19" i="1"/>
  <c r="K19" i="1" s="1"/>
  <c r="J4" i="1"/>
  <c r="K4" i="1" s="1"/>
  <c r="J10" i="1"/>
  <c r="K10" i="1" s="1"/>
  <c r="J23" i="1"/>
  <c r="K23" i="1" s="1"/>
  <c r="J9" i="1"/>
  <c r="K9" i="1" s="1"/>
  <c r="I11" i="1"/>
  <c r="I8" i="1"/>
  <c r="I3" i="1"/>
  <c r="I18" i="1"/>
  <c r="I22" i="1"/>
  <c r="I6" i="1"/>
  <c r="I14" i="1"/>
  <c r="I20" i="1"/>
  <c r="I13" i="1"/>
  <c r="I12" i="1"/>
  <c r="I7" i="1"/>
  <c r="I16" i="1"/>
  <c r="I17" i="1"/>
  <c r="I21" i="1"/>
  <c r="I5" i="1"/>
  <c r="I19" i="1"/>
  <c r="I4" i="1"/>
  <c r="I10" i="1"/>
  <c r="I23" i="1"/>
  <c r="I9" i="1"/>
  <c r="I2" i="1"/>
  <c r="G11" i="1"/>
  <c r="G8" i="1"/>
  <c r="G3" i="1"/>
  <c r="G18" i="1"/>
  <c r="G22" i="1"/>
  <c r="G6" i="1"/>
  <c r="G15" i="1"/>
  <c r="G14" i="1"/>
  <c r="G20" i="1"/>
  <c r="G13" i="1"/>
  <c r="G12" i="1"/>
  <c r="G7" i="1"/>
  <c r="G16" i="1"/>
  <c r="G17" i="1"/>
  <c r="G21" i="1"/>
  <c r="G5" i="1"/>
  <c r="G19" i="1"/>
  <c r="G4" i="1"/>
  <c r="G10" i="1"/>
  <c r="G23" i="1"/>
  <c r="G9" i="1"/>
  <c r="G2" i="1"/>
  <c r="J2" i="1" l="1"/>
  <c r="K2" i="1" s="1"/>
</calcChain>
</file>

<file path=xl/sharedStrings.xml><?xml version="1.0" encoding="utf-8"?>
<sst xmlns="http://schemas.openxmlformats.org/spreadsheetml/2006/main" count="121" uniqueCount="101">
  <si>
    <t>Imię</t>
  </si>
  <si>
    <t>Data urodzenia</t>
  </si>
  <si>
    <t>Miejsce urodzenia</t>
  </si>
  <si>
    <t>Nazwa placówki</t>
  </si>
  <si>
    <t>Punkty test</t>
  </si>
  <si>
    <t>%</t>
  </si>
  <si>
    <t>suma pkt</t>
  </si>
  <si>
    <t>suma %</t>
  </si>
  <si>
    <t>w Gorlicach</t>
  </si>
  <si>
    <t>I Liceum Ogólnokształcące im. Marcina Kromera w Gorlicach</t>
  </si>
  <si>
    <t xml:space="preserve">Kamil </t>
  </si>
  <si>
    <t>w Krakowie</t>
  </si>
  <si>
    <t>V Liceum Ogólnokształcące im. Augusta Witkowskiego w Krakowie</t>
  </si>
  <si>
    <t>Krzysztof</t>
  </si>
  <si>
    <t>Bartłomiej</t>
  </si>
  <si>
    <t>Kamil</t>
  </si>
  <si>
    <t>w Limanowej</t>
  </si>
  <si>
    <t>I Liceum Ogólnokształcące im. Władysława Orkana w Limanowej</t>
  </si>
  <si>
    <t xml:space="preserve">Łukasz </t>
  </si>
  <si>
    <t>20 czerwca 2000 r.</t>
  </si>
  <si>
    <t>Dominik</t>
  </si>
  <si>
    <t>w Nowym Sączu</t>
  </si>
  <si>
    <t>w Wadowicach</t>
  </si>
  <si>
    <t>w Suchej Beskidzkiej</t>
  </si>
  <si>
    <t>I Liceum Ogólnokształcące w Suchej Beskidzkiej</t>
  </si>
  <si>
    <t>w Olkuszu</t>
  </si>
  <si>
    <t>Filip</t>
  </si>
  <si>
    <t>9 kwietnia 1999 r.</t>
  </si>
  <si>
    <t>21 maja 1998 r.</t>
  </si>
  <si>
    <t>w Bochni</t>
  </si>
  <si>
    <t>Giera</t>
  </si>
  <si>
    <t>7 lipca 1999 r.</t>
  </si>
  <si>
    <t>Kotwica</t>
  </si>
  <si>
    <t>Wojciech</t>
  </si>
  <si>
    <t>4 stycznia 1999 r.</t>
  </si>
  <si>
    <t>Żurek</t>
  </si>
  <si>
    <t>Maksymilian</t>
  </si>
  <si>
    <t>8 sierpnia 2001 r.</t>
  </si>
  <si>
    <t>w Dąbrowie Górniczej</t>
  </si>
  <si>
    <t>I Liceum Ogólnokształcące im. Króla Kazimierza Wielkiego w Olkuszu</t>
  </si>
  <si>
    <t>Kadula</t>
  </si>
  <si>
    <t>24 sierpnia 2000 r.</t>
  </si>
  <si>
    <t>w Wodzisławiu Śląskim</t>
  </si>
  <si>
    <t>Wojtacha</t>
  </si>
  <si>
    <t>Kacper</t>
  </si>
  <si>
    <t>30 sierpnia 2000 r.</t>
  </si>
  <si>
    <t>Krawiec</t>
  </si>
  <si>
    <t xml:space="preserve">Jakub </t>
  </si>
  <si>
    <t>1 maja 2000 r.</t>
  </si>
  <si>
    <t>Nazwisko</t>
  </si>
  <si>
    <t>Zimowski</t>
  </si>
  <si>
    <t xml:space="preserve">Nawrocki </t>
  </si>
  <si>
    <t xml:space="preserve">Artur </t>
  </si>
  <si>
    <t>10 grudnia 1999 r.</t>
  </si>
  <si>
    <t>I liceum Ogólnokształcące z Oddziałami Dwujęzycznymi im. Jana Długosza w Nowym Sączu</t>
  </si>
  <si>
    <t>Musiał</t>
  </si>
  <si>
    <t>Szymon</t>
  </si>
  <si>
    <t>28 maja 2000 r.</t>
  </si>
  <si>
    <t xml:space="preserve">Zespół Szkół Ogólnokształcących nr 2, II Liceum Ogólnokształcące im. Marii Konopnickiej w Nowym Sączu </t>
  </si>
  <si>
    <t>Przyczynek</t>
  </si>
  <si>
    <t>23 lipca 2000 r.</t>
  </si>
  <si>
    <t>w Bieczu</t>
  </si>
  <si>
    <t>Liceum Ogólnokształcące im. Stanisława Wyspiańskiego w Bieczu</t>
  </si>
  <si>
    <t>Sternal</t>
  </si>
  <si>
    <t xml:space="preserve">Młyński </t>
  </si>
  <si>
    <t>Karol</t>
  </si>
  <si>
    <t>30 maja 2000 r.</t>
  </si>
  <si>
    <t>Surma</t>
  </si>
  <si>
    <t>Zespół Szkół nr 1 im. Stanisława Staszica w Bochni</t>
  </si>
  <si>
    <t>Zwierniak</t>
  </si>
  <si>
    <t>2 maja 2001 r.</t>
  </si>
  <si>
    <t>I Liceum Ogólnokształcące im. Króla Kazimierza Wielkiego w Bochni</t>
  </si>
  <si>
    <t>Klejdysz</t>
  </si>
  <si>
    <t>30 czerca 1999 r.</t>
  </si>
  <si>
    <t>Kącki</t>
  </si>
  <si>
    <t>Patryk</t>
  </si>
  <si>
    <t>28 grudnia 1999 r.</t>
  </si>
  <si>
    <t>Podłęcki</t>
  </si>
  <si>
    <t>Franciszek</t>
  </si>
  <si>
    <t>30 kwietnia 2000 r.</t>
  </si>
  <si>
    <t>w Brzesku</t>
  </si>
  <si>
    <t>Zespół Szkół Ponadgimnazjalnych nr 1 w Brzesku</t>
  </si>
  <si>
    <t>Śniadek</t>
  </si>
  <si>
    <t>30 sierpnia 2001 r.</t>
  </si>
  <si>
    <t>w Oświęcimiu</t>
  </si>
  <si>
    <t>Powiatowy Zespół Szkół nr 1 w Oświęcimiu</t>
  </si>
  <si>
    <t xml:space="preserve">Zając </t>
  </si>
  <si>
    <t>Dawid</t>
  </si>
  <si>
    <t>08 sierpnia 2000 r.</t>
  </si>
  <si>
    <t>Centrum Kształcenia Zawodowego i Ustawicznego nr 2 w Wadowicach</t>
  </si>
  <si>
    <t>Malec</t>
  </si>
  <si>
    <t>11 lipca2000 r.</t>
  </si>
  <si>
    <t>w Czeladzi</t>
  </si>
  <si>
    <t>Torba</t>
  </si>
  <si>
    <t>24 stycznia 2000 r.</t>
  </si>
  <si>
    <t>Wojtas</t>
  </si>
  <si>
    <t>Michał</t>
  </si>
  <si>
    <t>15 grudnia 2001 r.</t>
  </si>
  <si>
    <t>w Pszczynie</t>
  </si>
  <si>
    <t>Punkty odp.</t>
  </si>
  <si>
    <t xml:space="preserve">XX Liceum Ogólnokształcące im. Leopolda Staffa w Krakowie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</si>
</sst>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14" fontId="6" fillId="0" borderId="1" xfId="0" applyNumberFormat="1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/>
    <xf numFmtId="14" fontId="6" fillId="7" borderId="1" xfId="0" applyNumberFormat="1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16" sqref="E16"/>
    </sheetView>
  </sheetViews>
  <sheetFormatPr defaultRowHeight="15" x14ac:dyDescent="0.25"/>
  <cols>
    <col min="1" max="1" width="10.28515625" customWidth="1"/>
    <col min="2" max="2" width="11.7109375" customWidth="1"/>
    <col min="3" max="3" width="18" customWidth="1"/>
    <col min="4" max="4" width="22.7109375" customWidth="1"/>
    <col min="5" max="5" width="70.7109375" customWidth="1"/>
    <col min="10" max="10" width="11.28515625" bestFit="1" customWidth="1"/>
  </cols>
  <sheetData>
    <row r="1" spans="1:11" ht="28.5" x14ac:dyDescent="0.25">
      <c r="A1" s="1" t="s">
        <v>49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99</v>
      </c>
      <c r="I1" s="2" t="s">
        <v>5</v>
      </c>
      <c r="J1" s="2" t="s">
        <v>6</v>
      </c>
      <c r="K1" s="2" t="s">
        <v>7</v>
      </c>
    </row>
    <row r="2" spans="1:11" ht="15.75" x14ac:dyDescent="0.25">
      <c r="A2" s="12" t="s">
        <v>30</v>
      </c>
      <c r="B2" s="12" t="s">
        <v>10</v>
      </c>
      <c r="C2" s="13" t="s">
        <v>31</v>
      </c>
      <c r="D2" s="12" t="s">
        <v>8</v>
      </c>
      <c r="E2" s="12" t="s">
        <v>12</v>
      </c>
      <c r="F2" s="14">
        <v>260</v>
      </c>
      <c r="G2" s="15">
        <f>F2/280*100</f>
        <v>92.857142857142861</v>
      </c>
      <c r="H2" s="16">
        <v>120</v>
      </c>
      <c r="I2" s="15">
        <f>H2/120*100</f>
        <v>100</v>
      </c>
      <c r="J2" s="15">
        <f>F2+H2</f>
        <v>380</v>
      </c>
      <c r="K2" s="15">
        <f>J2/400*100</f>
        <v>95</v>
      </c>
    </row>
    <row r="3" spans="1:11" ht="15.75" x14ac:dyDescent="0.25">
      <c r="A3" s="12" t="s">
        <v>50</v>
      </c>
      <c r="B3" s="12" t="s">
        <v>18</v>
      </c>
      <c r="C3" s="13" t="s">
        <v>19</v>
      </c>
      <c r="D3" s="12" t="s">
        <v>8</v>
      </c>
      <c r="E3" s="12" t="s">
        <v>9</v>
      </c>
      <c r="F3" s="14">
        <v>260</v>
      </c>
      <c r="G3" s="15">
        <f>F3/280*100</f>
        <v>92.857142857142861</v>
      </c>
      <c r="H3" s="16">
        <v>110</v>
      </c>
      <c r="I3" s="15">
        <f>H3/120*100</f>
        <v>91.666666666666657</v>
      </c>
      <c r="J3" s="15">
        <f>F3+H3</f>
        <v>370</v>
      </c>
      <c r="K3" s="15">
        <f>J3/400*100</f>
        <v>92.5</v>
      </c>
    </row>
    <row r="4" spans="1:11" ht="15.75" x14ac:dyDescent="0.25">
      <c r="A4" s="12" t="s">
        <v>32</v>
      </c>
      <c r="B4" s="12" t="s">
        <v>33</v>
      </c>
      <c r="C4" s="13" t="s">
        <v>34</v>
      </c>
      <c r="D4" s="12" t="s">
        <v>11</v>
      </c>
      <c r="E4" s="12" t="s">
        <v>12</v>
      </c>
      <c r="F4" s="14">
        <v>236</v>
      </c>
      <c r="G4" s="15">
        <f>F4/280*100</f>
        <v>84.285714285714292</v>
      </c>
      <c r="H4" s="16">
        <v>120</v>
      </c>
      <c r="I4" s="15">
        <f>H4/120*100</f>
        <v>100</v>
      </c>
      <c r="J4" s="15">
        <f>F4+H4</f>
        <v>356</v>
      </c>
      <c r="K4" s="15">
        <f>J4/400*100</f>
        <v>89</v>
      </c>
    </row>
    <row r="5" spans="1:11" ht="15.75" x14ac:dyDescent="0.25">
      <c r="A5" s="12" t="s">
        <v>90</v>
      </c>
      <c r="B5" s="12" t="s">
        <v>15</v>
      </c>
      <c r="C5" s="13" t="s">
        <v>91</v>
      </c>
      <c r="D5" s="12" t="s">
        <v>92</v>
      </c>
      <c r="E5" s="12" t="s">
        <v>85</v>
      </c>
      <c r="F5" s="14">
        <v>212</v>
      </c>
      <c r="G5" s="15">
        <f>F5/280*100</f>
        <v>75.714285714285708</v>
      </c>
      <c r="H5" s="16">
        <v>80</v>
      </c>
      <c r="I5" s="15">
        <f>H5/120*100</f>
        <v>66.666666666666657</v>
      </c>
      <c r="J5" s="15">
        <f>F5+H5</f>
        <v>292</v>
      </c>
      <c r="K5" s="15">
        <f>J5/400*100</f>
        <v>73</v>
      </c>
    </row>
    <row r="6" spans="1:11" ht="15.75" x14ac:dyDescent="0.25">
      <c r="A6" s="12" t="s">
        <v>43</v>
      </c>
      <c r="B6" s="12" t="s">
        <v>44</v>
      </c>
      <c r="C6" s="13" t="s">
        <v>45</v>
      </c>
      <c r="D6" s="12" t="s">
        <v>11</v>
      </c>
      <c r="E6" s="12" t="s">
        <v>12</v>
      </c>
      <c r="F6" s="14">
        <v>182</v>
      </c>
      <c r="G6" s="15">
        <f>F6/280*100</f>
        <v>65</v>
      </c>
      <c r="H6" s="16">
        <v>100</v>
      </c>
      <c r="I6" s="15">
        <f>H6/120*100</f>
        <v>83.333333333333343</v>
      </c>
      <c r="J6" s="15">
        <f>F6+H6</f>
        <v>282</v>
      </c>
      <c r="K6" s="15">
        <f>J6/400*100</f>
        <v>70.5</v>
      </c>
    </row>
    <row r="7" spans="1:11" ht="15.75" x14ac:dyDescent="0.25">
      <c r="A7" s="12" t="s">
        <v>77</v>
      </c>
      <c r="B7" s="12" t="s">
        <v>78</v>
      </c>
      <c r="C7" s="13" t="s">
        <v>79</v>
      </c>
      <c r="D7" s="12" t="s">
        <v>80</v>
      </c>
      <c r="E7" s="12" t="s">
        <v>81</v>
      </c>
      <c r="F7" s="14">
        <v>208</v>
      </c>
      <c r="G7" s="15">
        <f>F7/280*100</f>
        <v>74.285714285714292</v>
      </c>
      <c r="H7" s="16">
        <v>73</v>
      </c>
      <c r="I7" s="15">
        <f>H7/120*100</f>
        <v>60.833333333333329</v>
      </c>
      <c r="J7" s="15">
        <f>F7+H7</f>
        <v>281</v>
      </c>
      <c r="K7" s="15">
        <f>J7/400*100</f>
        <v>70.25</v>
      </c>
    </row>
    <row r="8" spans="1:11" ht="15.75" x14ac:dyDescent="0.25">
      <c r="A8" s="12" t="s">
        <v>69</v>
      </c>
      <c r="B8" s="12" t="s">
        <v>20</v>
      </c>
      <c r="C8" s="13" t="s">
        <v>70</v>
      </c>
      <c r="D8" s="12" t="s">
        <v>29</v>
      </c>
      <c r="E8" s="12" t="s">
        <v>71</v>
      </c>
      <c r="F8" s="14">
        <v>176</v>
      </c>
      <c r="G8" s="15">
        <f>F8/280*100</f>
        <v>62.857142857142854</v>
      </c>
      <c r="H8" s="16">
        <v>100</v>
      </c>
      <c r="I8" s="15">
        <f>H8/120*100</f>
        <v>83.333333333333343</v>
      </c>
      <c r="J8" s="15">
        <f>F8+H8</f>
        <v>276</v>
      </c>
      <c r="K8" s="15">
        <f>J8/400*100</f>
        <v>69</v>
      </c>
    </row>
    <row r="9" spans="1:11" ht="15.75" x14ac:dyDescent="0.25">
      <c r="A9" s="12" t="s">
        <v>40</v>
      </c>
      <c r="B9" s="12" t="s">
        <v>15</v>
      </c>
      <c r="C9" s="17" t="s">
        <v>41</v>
      </c>
      <c r="D9" s="17" t="s">
        <v>42</v>
      </c>
      <c r="E9" s="17" t="s">
        <v>100</v>
      </c>
      <c r="F9" s="14">
        <v>155</v>
      </c>
      <c r="G9" s="15">
        <f>F9/280*100</f>
        <v>55.357142857142861</v>
      </c>
      <c r="H9" s="16">
        <v>110</v>
      </c>
      <c r="I9" s="15">
        <f>H9/120*100</f>
        <v>91.666666666666657</v>
      </c>
      <c r="J9" s="15">
        <f>F9+H9</f>
        <v>265</v>
      </c>
      <c r="K9" s="15">
        <f>J9/400*100</f>
        <v>66.25</v>
      </c>
    </row>
    <row r="10" spans="1:11" ht="15.75" x14ac:dyDescent="0.25">
      <c r="A10" s="12" t="s">
        <v>72</v>
      </c>
      <c r="B10" s="12" t="s">
        <v>56</v>
      </c>
      <c r="C10" s="13" t="s">
        <v>73</v>
      </c>
      <c r="D10" s="12" t="s">
        <v>29</v>
      </c>
      <c r="E10" s="12" t="s">
        <v>71</v>
      </c>
      <c r="F10" s="14">
        <v>141</v>
      </c>
      <c r="G10" s="15">
        <f>F10/280*100</f>
        <v>50.357142857142854</v>
      </c>
      <c r="H10" s="16">
        <v>115</v>
      </c>
      <c r="I10" s="15">
        <f>H10/120*100</f>
        <v>95.833333333333343</v>
      </c>
      <c r="J10" s="15">
        <f>F10+H10</f>
        <v>256</v>
      </c>
      <c r="K10" s="15">
        <f>J10/400*100</f>
        <v>64</v>
      </c>
    </row>
    <row r="11" spans="1:11" ht="15.75" x14ac:dyDescent="0.25">
      <c r="A11" s="12" t="s">
        <v>35</v>
      </c>
      <c r="B11" s="12" t="s">
        <v>36</v>
      </c>
      <c r="C11" s="17" t="s">
        <v>37</v>
      </c>
      <c r="D11" s="17" t="s">
        <v>38</v>
      </c>
      <c r="E11" s="17" t="s">
        <v>39</v>
      </c>
      <c r="F11" s="14">
        <v>142</v>
      </c>
      <c r="G11" s="15">
        <f>F11/280*100</f>
        <v>50.714285714285708</v>
      </c>
      <c r="H11" s="16">
        <v>111</v>
      </c>
      <c r="I11" s="15">
        <f>H11/120*100</f>
        <v>92.5</v>
      </c>
      <c r="J11" s="15">
        <f>F11+H11</f>
        <v>253</v>
      </c>
      <c r="K11" s="15">
        <f>J11/400*100</f>
        <v>63.249999999999993</v>
      </c>
    </row>
    <row r="12" spans="1:11" ht="15.75" x14ac:dyDescent="0.25">
      <c r="A12" s="12" t="s">
        <v>59</v>
      </c>
      <c r="B12" s="12" t="s">
        <v>18</v>
      </c>
      <c r="C12" s="17" t="s">
        <v>60</v>
      </c>
      <c r="D12" s="17" t="s">
        <v>61</v>
      </c>
      <c r="E12" s="12" t="s">
        <v>62</v>
      </c>
      <c r="F12" s="14">
        <v>172</v>
      </c>
      <c r="G12" s="15">
        <f>F12/280*100</f>
        <v>61.428571428571431</v>
      </c>
      <c r="H12" s="16">
        <v>80</v>
      </c>
      <c r="I12" s="15">
        <f>H12/120*100</f>
        <v>66.666666666666657</v>
      </c>
      <c r="J12" s="15">
        <f>F12+H12</f>
        <v>252</v>
      </c>
      <c r="K12" s="15">
        <f>J12/400*100</f>
        <v>63</v>
      </c>
    </row>
    <row r="13" spans="1:11" ht="15.75" x14ac:dyDescent="0.25">
      <c r="A13" s="12" t="s">
        <v>63</v>
      </c>
      <c r="B13" s="12" t="s">
        <v>26</v>
      </c>
      <c r="C13" s="17" t="s">
        <v>27</v>
      </c>
      <c r="D13" s="12" t="s">
        <v>16</v>
      </c>
      <c r="E13" s="12" t="s">
        <v>17</v>
      </c>
      <c r="F13" s="14">
        <v>146</v>
      </c>
      <c r="G13" s="15">
        <f>F13/280*100</f>
        <v>52.142857142857146</v>
      </c>
      <c r="H13" s="16">
        <v>100</v>
      </c>
      <c r="I13" s="15">
        <f>H13/120*100</f>
        <v>83.333333333333343</v>
      </c>
      <c r="J13" s="15">
        <f>F13+H13</f>
        <v>246</v>
      </c>
      <c r="K13" s="15">
        <f>J13/400*100</f>
        <v>61.5</v>
      </c>
    </row>
    <row r="14" spans="1:11" ht="15.75" x14ac:dyDescent="0.25">
      <c r="A14" s="12" t="s">
        <v>82</v>
      </c>
      <c r="B14" s="12" t="s">
        <v>47</v>
      </c>
      <c r="C14" s="13" t="s">
        <v>83</v>
      </c>
      <c r="D14" s="12" t="s">
        <v>84</v>
      </c>
      <c r="E14" s="12" t="s">
        <v>85</v>
      </c>
      <c r="F14" s="14">
        <v>151</v>
      </c>
      <c r="G14" s="15">
        <f>F14/280*100</f>
        <v>53.928571428571423</v>
      </c>
      <c r="H14" s="16">
        <v>95</v>
      </c>
      <c r="I14" s="15">
        <f>H14/120*100</f>
        <v>79.166666666666657</v>
      </c>
      <c r="J14" s="15">
        <f>F14+H14</f>
        <v>246</v>
      </c>
      <c r="K14" s="15">
        <f>J14/400*100</f>
        <v>61.5</v>
      </c>
    </row>
    <row r="15" spans="1:11" ht="15.75" x14ac:dyDescent="0.25">
      <c r="A15" s="9" t="s">
        <v>93</v>
      </c>
      <c r="B15" s="9" t="s">
        <v>14</v>
      </c>
      <c r="C15" s="9" t="s">
        <v>94</v>
      </c>
      <c r="D15" s="9" t="s">
        <v>23</v>
      </c>
      <c r="E15" s="10" t="s">
        <v>24</v>
      </c>
      <c r="F15" s="3">
        <v>150</v>
      </c>
      <c r="G15" s="4">
        <f>F15/280*100</f>
        <v>53.571428571428569</v>
      </c>
      <c r="H15" s="11">
        <v>85</v>
      </c>
      <c r="I15" s="5">
        <f>H15/120*100</f>
        <v>70.833333333333343</v>
      </c>
      <c r="J15" s="6">
        <f>F15+H15</f>
        <v>235</v>
      </c>
      <c r="K15" s="6">
        <f>J15/400*100</f>
        <v>58.75</v>
      </c>
    </row>
    <row r="16" spans="1:11" ht="30" x14ac:dyDescent="0.25">
      <c r="A16" s="7" t="s">
        <v>51</v>
      </c>
      <c r="B16" s="7" t="s">
        <v>52</v>
      </c>
      <c r="C16" s="8" t="s">
        <v>53</v>
      </c>
      <c r="D16" s="7" t="s">
        <v>21</v>
      </c>
      <c r="E16" s="10" t="s">
        <v>54</v>
      </c>
      <c r="F16" s="3">
        <v>180</v>
      </c>
      <c r="G16" s="4">
        <f>F16/280*100</f>
        <v>64.285714285714292</v>
      </c>
      <c r="H16" s="11">
        <v>54</v>
      </c>
      <c r="I16" s="5">
        <f>H16/120*100</f>
        <v>45</v>
      </c>
      <c r="J16" s="6">
        <f>F16+H16</f>
        <v>234</v>
      </c>
      <c r="K16" s="6">
        <f>J16/400*100</f>
        <v>58.5</v>
      </c>
    </row>
    <row r="17" spans="1:11" ht="30" x14ac:dyDescent="0.25">
      <c r="A17" s="7" t="s">
        <v>55</v>
      </c>
      <c r="B17" s="7" t="s">
        <v>56</v>
      </c>
      <c r="C17" s="8" t="s">
        <v>57</v>
      </c>
      <c r="D17" s="7" t="s">
        <v>16</v>
      </c>
      <c r="E17" s="10" t="s">
        <v>58</v>
      </c>
      <c r="F17" s="3">
        <v>152</v>
      </c>
      <c r="G17" s="4">
        <f>F17/280*100</f>
        <v>54.285714285714285</v>
      </c>
      <c r="H17" s="11">
        <v>80</v>
      </c>
      <c r="I17" s="5">
        <f>H17/120*100</f>
        <v>66.666666666666657</v>
      </c>
      <c r="J17" s="6">
        <f>F17+H17</f>
        <v>232</v>
      </c>
      <c r="K17" s="6">
        <f>J17/400*100</f>
        <v>57.999999999999993</v>
      </c>
    </row>
    <row r="18" spans="1:11" ht="15.75" x14ac:dyDescent="0.25">
      <c r="A18" s="7" t="s">
        <v>86</v>
      </c>
      <c r="B18" s="7" t="s">
        <v>87</v>
      </c>
      <c r="C18" s="8" t="s">
        <v>88</v>
      </c>
      <c r="D18" s="7" t="s">
        <v>22</v>
      </c>
      <c r="E18" s="7" t="s">
        <v>89</v>
      </c>
      <c r="F18" s="3">
        <v>137</v>
      </c>
      <c r="G18" s="4">
        <f>F18/280*100</f>
        <v>48.928571428571423</v>
      </c>
      <c r="H18" s="11">
        <v>80</v>
      </c>
      <c r="I18" s="5">
        <f>H18/120*100</f>
        <v>66.666666666666657</v>
      </c>
      <c r="J18" s="6">
        <f>F18+H18</f>
        <v>217</v>
      </c>
      <c r="K18" s="6">
        <f>J18/400*100</f>
        <v>54.25</v>
      </c>
    </row>
    <row r="19" spans="1:11" ht="15.75" x14ac:dyDescent="0.25">
      <c r="A19" s="7" t="s">
        <v>46</v>
      </c>
      <c r="B19" s="7" t="s">
        <v>47</v>
      </c>
      <c r="C19" s="8" t="s">
        <v>48</v>
      </c>
      <c r="D19" s="7" t="s">
        <v>25</v>
      </c>
      <c r="E19" s="7" t="s">
        <v>39</v>
      </c>
      <c r="F19" s="3">
        <v>128</v>
      </c>
      <c r="G19" s="4">
        <f>F19/280*100</f>
        <v>45.714285714285715</v>
      </c>
      <c r="H19" s="11">
        <v>75</v>
      </c>
      <c r="I19" s="5">
        <f>H19/120*100</f>
        <v>62.5</v>
      </c>
      <c r="J19" s="6">
        <f>F19+H19</f>
        <v>203</v>
      </c>
      <c r="K19" s="6">
        <f>J19/400*100</f>
        <v>50.749999999999993</v>
      </c>
    </row>
    <row r="20" spans="1:11" ht="15.75" x14ac:dyDescent="0.25">
      <c r="A20" s="7" t="s">
        <v>67</v>
      </c>
      <c r="B20" s="7" t="s">
        <v>13</v>
      </c>
      <c r="C20" s="8" t="s">
        <v>28</v>
      </c>
      <c r="D20" s="7" t="s">
        <v>29</v>
      </c>
      <c r="E20" s="7" t="s">
        <v>68</v>
      </c>
      <c r="F20" s="3">
        <v>142</v>
      </c>
      <c r="G20" s="4">
        <f>F20/280*100</f>
        <v>50.714285714285708</v>
      </c>
      <c r="H20" s="11">
        <v>60</v>
      </c>
      <c r="I20" s="5">
        <f>H20/120*100</f>
        <v>50</v>
      </c>
      <c r="J20" s="6">
        <f>F20+H20</f>
        <v>202</v>
      </c>
      <c r="K20" s="6">
        <f>J20/400*100</f>
        <v>50.5</v>
      </c>
    </row>
    <row r="21" spans="1:11" ht="15.75" x14ac:dyDescent="0.25">
      <c r="A21" s="7" t="s">
        <v>64</v>
      </c>
      <c r="B21" s="7" t="s">
        <v>65</v>
      </c>
      <c r="C21" s="9" t="s">
        <v>66</v>
      </c>
      <c r="D21" s="9" t="s">
        <v>11</v>
      </c>
      <c r="E21" s="7" t="s">
        <v>17</v>
      </c>
      <c r="F21" s="3">
        <v>129</v>
      </c>
      <c r="G21" s="4">
        <f>F21/280*100</f>
        <v>46.071428571428569</v>
      </c>
      <c r="H21" s="11">
        <v>70</v>
      </c>
      <c r="I21" s="5">
        <f>H21/120*100</f>
        <v>58.333333333333336</v>
      </c>
      <c r="J21" s="6">
        <f>F21+H21</f>
        <v>199</v>
      </c>
      <c r="K21" s="6">
        <f>J21/400*100</f>
        <v>49.75</v>
      </c>
    </row>
    <row r="22" spans="1:11" ht="15.75" x14ac:dyDescent="0.25">
      <c r="A22" s="7" t="s">
        <v>95</v>
      </c>
      <c r="B22" s="7" t="s">
        <v>96</v>
      </c>
      <c r="C22" s="8" t="s">
        <v>97</v>
      </c>
      <c r="D22" s="7" t="s">
        <v>98</v>
      </c>
      <c r="E22" s="7" t="s">
        <v>85</v>
      </c>
      <c r="F22" s="3">
        <v>140</v>
      </c>
      <c r="G22" s="4">
        <f>F22/280*100</f>
        <v>50</v>
      </c>
      <c r="H22" s="11">
        <v>35</v>
      </c>
      <c r="I22" s="5">
        <f>H22/120*100</f>
        <v>29.166666666666668</v>
      </c>
      <c r="J22" s="6">
        <f>F22+H22</f>
        <v>175</v>
      </c>
      <c r="K22" s="6">
        <f>J22/400*100</f>
        <v>43.75</v>
      </c>
    </row>
    <row r="23" spans="1:11" ht="15.75" x14ac:dyDescent="0.25">
      <c r="A23" s="7" t="s">
        <v>74</v>
      </c>
      <c r="B23" s="7" t="s">
        <v>75</v>
      </c>
      <c r="C23" s="8" t="s">
        <v>76</v>
      </c>
      <c r="D23" s="7" t="s">
        <v>29</v>
      </c>
      <c r="E23" s="7" t="s">
        <v>71</v>
      </c>
      <c r="F23" s="3">
        <v>119</v>
      </c>
      <c r="G23" s="4">
        <f>F23/280*100</f>
        <v>42.5</v>
      </c>
      <c r="H23" s="11">
        <v>26</v>
      </c>
      <c r="I23" s="5">
        <f>H23/120*100</f>
        <v>21.666666666666668</v>
      </c>
      <c r="J23" s="6">
        <f>F23+H23</f>
        <v>145</v>
      </c>
      <c r="K23" s="6">
        <f>J23/400*100</f>
        <v>36.25</v>
      </c>
    </row>
  </sheetData>
  <sortState ref="A2:K23">
    <sortCondition descending="1" ref="J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dcterms:created xsi:type="dcterms:W3CDTF">2018-03-05T15:06:38Z</dcterms:created>
  <dcterms:modified xsi:type="dcterms:W3CDTF">2018-03-15T12:23:53Z</dcterms:modified>
</cp:coreProperties>
</file>