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florczyk\Desktop\dokumenty\Losy Żołnierza\Losy Żołnierza-Iw\Losy żołnierza 2023-2024\Olimpiada\Etap wojewódzki (okręgowy)\Tabele wyników\"/>
    </mc:Choice>
  </mc:AlternateContent>
  <xr:revisionPtr revIDLastSave="0" documentId="13_ncr:1_{170AD670-F0AB-4C4A-8ACE-A8E4F012B5EE}" xr6:coauthVersionLast="47" xr6:coauthVersionMax="47" xr10:uidLastSave="{00000000-0000-0000-0000-000000000000}"/>
  <bookViews>
    <workbookView xWindow="-108" yWindow="-108" windowWidth="23256" windowHeight="12576" xr2:uid="{65A56CB1-6887-4A51-87EA-0F9CD105510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H18" i="1"/>
  <c r="I18" i="1"/>
  <c r="J18" i="1" s="1"/>
  <c r="F14" i="1"/>
  <c r="H14" i="1"/>
  <c r="I14" i="1"/>
  <c r="J14" i="1" s="1"/>
  <c r="F17" i="1"/>
  <c r="H17" i="1"/>
  <c r="I17" i="1"/>
  <c r="J17" i="1" s="1"/>
  <c r="F20" i="1"/>
  <c r="H20" i="1"/>
  <c r="I20" i="1"/>
  <c r="J20" i="1" s="1"/>
  <c r="F6" i="1"/>
  <c r="H6" i="1"/>
  <c r="I6" i="1"/>
  <c r="J6" i="1" s="1"/>
  <c r="F10" i="1"/>
  <c r="H10" i="1"/>
  <c r="I10" i="1"/>
  <c r="J10" i="1" s="1"/>
  <c r="F8" i="1"/>
  <c r="H8" i="1"/>
  <c r="I8" i="1"/>
  <c r="J8" i="1"/>
  <c r="F5" i="1"/>
  <c r="H5" i="1"/>
  <c r="I5" i="1"/>
  <c r="J5" i="1"/>
  <c r="F11" i="1"/>
  <c r="H11" i="1"/>
  <c r="I11" i="1"/>
  <c r="J11" i="1" s="1"/>
  <c r="F9" i="1"/>
  <c r="H9" i="1"/>
  <c r="I9" i="1"/>
  <c r="J9" i="1" s="1"/>
  <c r="F19" i="1"/>
  <c r="H19" i="1"/>
  <c r="I19" i="1"/>
  <c r="J19" i="1"/>
  <c r="F12" i="1"/>
  <c r="H12" i="1"/>
  <c r="I12" i="1"/>
  <c r="J12" i="1" s="1"/>
  <c r="F13" i="1"/>
  <c r="H13" i="1"/>
  <c r="I13" i="1"/>
  <c r="J13" i="1" s="1"/>
  <c r="F7" i="1"/>
  <c r="H7" i="1"/>
  <c r="I7" i="1"/>
  <c r="J7" i="1" s="1"/>
  <c r="F4" i="1"/>
  <c r="H4" i="1"/>
  <c r="I4" i="1"/>
  <c r="J4" i="1" s="1"/>
  <c r="F16" i="1"/>
  <c r="H16" i="1"/>
  <c r="I16" i="1"/>
  <c r="J16" i="1" s="1"/>
  <c r="F3" i="1"/>
  <c r="H3" i="1"/>
  <c r="I3" i="1"/>
  <c r="J3" i="1" s="1"/>
  <c r="F2" i="1"/>
  <c r="H2" i="1"/>
  <c r="I2" i="1"/>
  <c r="J2" i="1" s="1"/>
  <c r="I15" i="1"/>
  <c r="J15" i="1" s="1"/>
  <c r="H15" i="1"/>
  <c r="F15" i="1"/>
</calcChain>
</file>

<file path=xl/sharedStrings.xml><?xml version="1.0" encoding="utf-8"?>
<sst xmlns="http://schemas.openxmlformats.org/spreadsheetml/2006/main" count="86" uniqueCount="76">
  <si>
    <t>Lp.</t>
  </si>
  <si>
    <t>Nazwisko</t>
  </si>
  <si>
    <t>Imię</t>
  </si>
  <si>
    <t>Nazwa placówki</t>
  </si>
  <si>
    <t>Punkty test</t>
  </si>
  <si>
    <t>%</t>
  </si>
  <si>
    <t>Punkty odp.</t>
  </si>
  <si>
    <t>suma pkt</t>
  </si>
  <si>
    <t>suma %</t>
  </si>
  <si>
    <t>1.</t>
  </si>
  <si>
    <t>2.</t>
  </si>
  <si>
    <t>3.</t>
  </si>
  <si>
    <t>4.</t>
  </si>
  <si>
    <t>5.</t>
  </si>
  <si>
    <t>6.</t>
  </si>
  <si>
    <t>7.</t>
  </si>
  <si>
    <t>8.</t>
  </si>
  <si>
    <t>I Liceum Ogólnokształcące im. B. Nowodworskiego w Krakowie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</si>
  <si>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</si>
  <si>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</si>
  <si>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</si>
  <si>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</si>
  <si>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</si>
  <si>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</si>
  <si>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</si>
  <si>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</si>
  <si>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</si>
  <si>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</si>
  <si>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</si>
  <si>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Stanisław</t>
  </si>
  <si>
    <t>Kacper</t>
  </si>
  <si>
    <t>Karol</t>
  </si>
  <si>
    <t>Michał</t>
  </si>
  <si>
    <t>V Liceum Ogólnokształcące im. Augusta Witkowskiego w Krakowie</t>
  </si>
  <si>
    <t>Rosenbeiger</t>
  </si>
  <si>
    <t>Bruno</t>
  </si>
  <si>
    <t>Pilch</t>
  </si>
  <si>
    <t>Antoni</t>
  </si>
  <si>
    <t>Wyrwiński</t>
  </si>
  <si>
    <t>Gargula</t>
  </si>
  <si>
    <t>Franciszek</t>
  </si>
  <si>
    <t>Krzysztof</t>
  </si>
  <si>
    <t xml:space="preserve">Berner </t>
  </si>
  <si>
    <t>Adrian</t>
  </si>
  <si>
    <t>Bieda</t>
  </si>
  <si>
    <t>Fiedor</t>
  </si>
  <si>
    <t>Gabriela</t>
  </si>
  <si>
    <t>Hala</t>
  </si>
  <si>
    <t>Maksymilian</t>
  </si>
  <si>
    <t xml:space="preserve">Haładyna </t>
  </si>
  <si>
    <t>Horoszko</t>
  </si>
  <si>
    <t>Bartłomiej</t>
  </si>
  <si>
    <t>Janisz</t>
  </si>
  <si>
    <t>Bartosz</t>
  </si>
  <si>
    <t>Kawa</t>
  </si>
  <si>
    <t>Tomasz</t>
  </si>
  <si>
    <t>Kurzeja</t>
  </si>
  <si>
    <t>Luraniec</t>
  </si>
  <si>
    <t>Błażej</t>
  </si>
  <si>
    <t>Mazanek</t>
  </si>
  <si>
    <t>Julia</t>
  </si>
  <si>
    <t>Oboza</t>
  </si>
  <si>
    <t>Alicja</t>
  </si>
  <si>
    <t>Piczóra</t>
  </si>
  <si>
    <t>Świątkowski</t>
  </si>
  <si>
    <t>Wąsikiewicz</t>
  </si>
  <si>
    <t>Liceum Ogólnokształcące im. Mikołaja Kopernika w Brzesku</t>
  </si>
  <si>
    <t>Zespół Szkół Ogólnokształcących nr. 2 im. Marii Konopnickiej w Nowym Sączu</t>
  </si>
  <si>
    <t>I Liceum Ogólnokształcące z Oddziałami Dwujęzycznymi im. Jana Długosza w Nowym Sączu</t>
  </si>
  <si>
    <t xml:space="preserve">I Liceum Ogólnoksztacące im. Seweryna Goszczyńskiego  w Nowym Targu </t>
  </si>
  <si>
    <t>Zespół Szkół Akademickich im. Króla Bolesława Chrobrego w Nowym Sączu</t>
  </si>
  <si>
    <t>I Liceum Ogólnokształcące im. Kazimierza Brodzinskiego w Tarnowie</t>
  </si>
  <si>
    <t xml:space="preserve">II Liceum Ogólnoksztacące w Zespole Szkół w Rabce – Zdroju im. ks. Prof. Józefa Tischnera w Rabce - Zdroju </t>
  </si>
  <si>
    <t>I Liceum Ogólnoksztacące im. Marcina Wadowity w Wadowicach</t>
  </si>
  <si>
    <t xml:space="preserve">Zespół Szkół Ogólnokształcących nr 2 im. Świętej Jadwigi Królowej w Nowym Targu </t>
  </si>
  <si>
    <t>II Liceum Ogólnokształcące im. Króla Jana III Sobieskiego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</si>
</sst>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9C82D-357F-4212-8286-E0C9663C640C}">
  <dimension ref="A1:J20"/>
  <sheetViews>
    <sheetView tabSelected="1" workbookViewId="0">
      <selection activeCell="M5" sqref="M5"/>
    </sheetView>
  </sheetViews>
  <sheetFormatPr defaultRowHeight="14.4" x14ac:dyDescent="0.3"/>
  <cols>
    <col min="1" max="1" width="3.6640625" style="11" customWidth="1"/>
    <col min="2" max="2" width="13.6640625" customWidth="1"/>
    <col min="3" max="3" width="11.88671875" customWidth="1"/>
    <col min="4" max="4" width="46.6640625" customWidth="1"/>
    <col min="6" max="6" width="10.6640625" bestFit="1" customWidth="1"/>
  </cols>
  <sheetData>
    <row r="1" spans="1:10" ht="27.6" x14ac:dyDescent="0.3">
      <c r="A1" s="14" t="s">
        <v>0</v>
      </c>
      <c r="B1" s="14" t="s">
        <v>1</v>
      </c>
      <c r="C1" s="14" t="s">
        <v>2</v>
      </c>
      <c r="D1" s="14" t="s">
        <v>3</v>
      </c>
      <c r="E1" s="1" t="s">
        <v>4</v>
      </c>
      <c r="F1" s="2" t="s">
        <v>5</v>
      </c>
      <c r="G1" s="1" t="s">
        <v>6</v>
      </c>
      <c r="H1" s="3" t="s">
        <v>5</v>
      </c>
      <c r="I1" s="1" t="s">
        <v>7</v>
      </c>
      <c r="J1" s="3" t="s">
        <v>8</v>
      </c>
    </row>
    <row r="2" spans="1:10" ht="27.6" x14ac:dyDescent="0.3">
      <c r="A2" s="18" t="s">
        <v>9</v>
      </c>
      <c r="B2" s="15" t="s">
        <v>38</v>
      </c>
      <c r="C2" s="15" t="s">
        <v>37</v>
      </c>
      <c r="D2" s="16" t="s">
        <v>33</v>
      </c>
      <c r="E2" s="23">
        <v>253</v>
      </c>
      <c r="F2" s="9">
        <f t="shared" ref="F2:F20" si="0">E2/280*100</f>
        <v>90.357142857142861</v>
      </c>
      <c r="G2" s="4">
        <v>120</v>
      </c>
      <c r="H2" s="5">
        <f t="shared" ref="H2:H20" si="1">G2/120*100</f>
        <v>100</v>
      </c>
      <c r="I2" s="6">
        <f t="shared" ref="I2:I20" si="2">E2+G2</f>
        <v>373</v>
      </c>
      <c r="J2" s="6">
        <f t="shared" ref="J2:J20" si="3">I2/400*100</f>
        <v>93.25</v>
      </c>
    </row>
    <row r="3" spans="1:10" ht="27.6" x14ac:dyDescent="0.3">
      <c r="A3" s="18" t="s">
        <v>10</v>
      </c>
      <c r="B3" s="17" t="s">
        <v>65</v>
      </c>
      <c r="C3" s="15" t="s">
        <v>29</v>
      </c>
      <c r="D3" s="16" t="s">
        <v>17</v>
      </c>
      <c r="E3" s="23">
        <v>240</v>
      </c>
      <c r="F3" s="9">
        <f t="shared" si="0"/>
        <v>85.714285714285708</v>
      </c>
      <c r="G3" s="4">
        <v>120</v>
      </c>
      <c r="H3" s="5">
        <f t="shared" si="1"/>
        <v>100</v>
      </c>
      <c r="I3" s="6">
        <f t="shared" si="2"/>
        <v>360</v>
      </c>
      <c r="J3" s="6">
        <f t="shared" si="3"/>
        <v>90</v>
      </c>
    </row>
    <row r="4" spans="1:10" ht="27.6" x14ac:dyDescent="0.3">
      <c r="A4" s="18" t="s">
        <v>11</v>
      </c>
      <c r="B4" s="15" t="s">
        <v>34</v>
      </c>
      <c r="C4" s="15" t="s">
        <v>35</v>
      </c>
      <c r="D4" s="16" t="s">
        <v>33</v>
      </c>
      <c r="E4" s="23">
        <v>247</v>
      </c>
      <c r="F4" s="9">
        <f t="shared" si="0"/>
        <v>88.214285714285708</v>
      </c>
      <c r="G4" s="4">
        <v>110</v>
      </c>
      <c r="H4" s="5">
        <f t="shared" si="1"/>
        <v>91.666666666666657</v>
      </c>
      <c r="I4" s="6">
        <f t="shared" si="2"/>
        <v>357</v>
      </c>
      <c r="J4" s="6">
        <f t="shared" si="3"/>
        <v>89.25</v>
      </c>
    </row>
    <row r="5" spans="1:10" ht="27.6" x14ac:dyDescent="0.3">
      <c r="A5" s="18" t="s">
        <v>12</v>
      </c>
      <c r="B5" s="22" t="s">
        <v>54</v>
      </c>
      <c r="C5" s="15" t="s">
        <v>55</v>
      </c>
      <c r="D5" s="16" t="s">
        <v>71</v>
      </c>
      <c r="E5" s="8">
        <v>225</v>
      </c>
      <c r="F5" s="9">
        <f t="shared" si="0"/>
        <v>80.357142857142861</v>
      </c>
      <c r="G5" s="4">
        <v>120</v>
      </c>
      <c r="H5" s="5">
        <f t="shared" si="1"/>
        <v>100</v>
      </c>
      <c r="I5" s="6">
        <f t="shared" si="2"/>
        <v>345</v>
      </c>
      <c r="J5" s="6">
        <f t="shared" si="3"/>
        <v>86.25</v>
      </c>
    </row>
    <row r="6" spans="1:10" ht="27.6" x14ac:dyDescent="0.3">
      <c r="A6" s="18" t="s">
        <v>13</v>
      </c>
      <c r="B6" s="18" t="s">
        <v>49</v>
      </c>
      <c r="C6" s="18" t="s">
        <v>40</v>
      </c>
      <c r="D6" s="13" t="s">
        <v>69</v>
      </c>
      <c r="E6" s="8">
        <v>217</v>
      </c>
      <c r="F6" s="9">
        <f t="shared" si="0"/>
        <v>77.5</v>
      </c>
      <c r="G6" s="4">
        <v>120</v>
      </c>
      <c r="H6" s="5">
        <f t="shared" si="1"/>
        <v>100</v>
      </c>
      <c r="I6" s="6">
        <f t="shared" si="2"/>
        <v>337</v>
      </c>
      <c r="J6" s="6">
        <f t="shared" si="3"/>
        <v>84.25</v>
      </c>
    </row>
    <row r="7" spans="1:10" ht="27.6" x14ac:dyDescent="0.3">
      <c r="A7" s="18" t="s">
        <v>14</v>
      </c>
      <c r="B7" s="15" t="s">
        <v>36</v>
      </c>
      <c r="C7" s="15" t="s">
        <v>37</v>
      </c>
      <c r="D7" s="16" t="s">
        <v>33</v>
      </c>
      <c r="E7" s="23">
        <v>217</v>
      </c>
      <c r="F7" s="9">
        <f t="shared" si="0"/>
        <v>77.5</v>
      </c>
      <c r="G7" s="4">
        <v>120</v>
      </c>
      <c r="H7" s="7">
        <f t="shared" si="1"/>
        <v>100</v>
      </c>
      <c r="I7" s="6">
        <f t="shared" si="2"/>
        <v>337</v>
      </c>
      <c r="J7" s="6">
        <f t="shared" si="3"/>
        <v>84.25</v>
      </c>
    </row>
    <row r="8" spans="1:10" ht="27.6" x14ac:dyDescent="0.3">
      <c r="A8" s="18" t="s">
        <v>15</v>
      </c>
      <c r="B8" s="22" t="s">
        <v>52</v>
      </c>
      <c r="C8" s="15" t="s">
        <v>53</v>
      </c>
      <c r="D8" s="16" t="s">
        <v>68</v>
      </c>
      <c r="E8" s="8">
        <v>234</v>
      </c>
      <c r="F8" s="9">
        <f t="shared" si="0"/>
        <v>83.571428571428569</v>
      </c>
      <c r="G8" s="4">
        <v>90</v>
      </c>
      <c r="H8" s="5">
        <f t="shared" si="1"/>
        <v>75</v>
      </c>
      <c r="I8" s="6">
        <f t="shared" si="2"/>
        <v>324</v>
      </c>
      <c r="J8" s="6">
        <f t="shared" si="3"/>
        <v>81</v>
      </c>
    </row>
    <row r="9" spans="1:10" ht="27.6" x14ac:dyDescent="0.3">
      <c r="A9" s="18" t="s">
        <v>16</v>
      </c>
      <c r="B9" s="19" t="s">
        <v>57</v>
      </c>
      <c r="C9" s="20" t="s">
        <v>58</v>
      </c>
      <c r="D9" s="16" t="s">
        <v>33</v>
      </c>
      <c r="E9" s="8">
        <v>202</v>
      </c>
      <c r="F9" s="9">
        <f t="shared" si="0"/>
        <v>72.142857142857139</v>
      </c>
      <c r="G9" s="4">
        <v>120</v>
      </c>
      <c r="H9" s="5">
        <f t="shared" si="1"/>
        <v>100</v>
      </c>
      <c r="I9" s="6">
        <f t="shared" si="2"/>
        <v>322</v>
      </c>
      <c r="J9" s="6">
        <f t="shared" si="3"/>
        <v>80.5</v>
      </c>
    </row>
    <row r="10" spans="1:10" ht="27.6" x14ac:dyDescent="0.3">
      <c r="A10" s="18" t="s">
        <v>18</v>
      </c>
      <c r="B10" s="22" t="s">
        <v>50</v>
      </c>
      <c r="C10" s="15" t="s">
        <v>51</v>
      </c>
      <c r="D10" s="16" t="s">
        <v>70</v>
      </c>
      <c r="E10" s="8">
        <v>207</v>
      </c>
      <c r="F10" s="9">
        <f t="shared" si="0"/>
        <v>73.928571428571431</v>
      </c>
      <c r="G10" s="4">
        <v>115</v>
      </c>
      <c r="H10" s="5">
        <f t="shared" si="1"/>
        <v>95.833333333333343</v>
      </c>
      <c r="I10" s="6">
        <f t="shared" si="2"/>
        <v>322</v>
      </c>
      <c r="J10" s="6">
        <f t="shared" si="3"/>
        <v>80.5</v>
      </c>
    </row>
    <row r="11" spans="1:10" ht="41.4" x14ac:dyDescent="0.3">
      <c r="A11" s="18" t="s">
        <v>19</v>
      </c>
      <c r="B11" s="18" t="s">
        <v>56</v>
      </c>
      <c r="C11" s="18" t="s">
        <v>41</v>
      </c>
      <c r="D11" s="13" t="s">
        <v>72</v>
      </c>
      <c r="E11" s="8">
        <v>189</v>
      </c>
      <c r="F11" s="9">
        <f t="shared" si="0"/>
        <v>67.5</v>
      </c>
      <c r="G11" s="4">
        <v>120</v>
      </c>
      <c r="H11" s="5">
        <f t="shared" si="1"/>
        <v>100</v>
      </c>
      <c r="I11" s="6">
        <f t="shared" si="2"/>
        <v>309</v>
      </c>
      <c r="J11" s="6">
        <f t="shared" si="3"/>
        <v>77.25</v>
      </c>
    </row>
    <row r="12" spans="1:10" ht="27.6" x14ac:dyDescent="0.3">
      <c r="A12" s="18" t="s">
        <v>20</v>
      </c>
      <c r="B12" s="18" t="s">
        <v>61</v>
      </c>
      <c r="C12" s="18" t="s">
        <v>62</v>
      </c>
      <c r="D12" s="13" t="s">
        <v>73</v>
      </c>
      <c r="E12" s="8">
        <v>214</v>
      </c>
      <c r="F12" s="9">
        <f t="shared" si="0"/>
        <v>76.428571428571416</v>
      </c>
      <c r="G12" s="4">
        <v>90</v>
      </c>
      <c r="H12" s="5">
        <f t="shared" si="1"/>
        <v>75</v>
      </c>
      <c r="I12" s="6">
        <f t="shared" si="2"/>
        <v>304</v>
      </c>
      <c r="J12" s="6">
        <f t="shared" si="3"/>
        <v>76</v>
      </c>
    </row>
    <row r="13" spans="1:10" ht="27.6" x14ac:dyDescent="0.3">
      <c r="A13" s="18" t="s">
        <v>21</v>
      </c>
      <c r="B13" s="18" t="s">
        <v>63</v>
      </c>
      <c r="C13" s="18" t="s">
        <v>30</v>
      </c>
      <c r="D13" s="13" t="s">
        <v>74</v>
      </c>
      <c r="E13" s="8">
        <v>196</v>
      </c>
      <c r="F13" s="9">
        <f t="shared" si="0"/>
        <v>70</v>
      </c>
      <c r="G13" s="4">
        <v>105</v>
      </c>
      <c r="H13" s="5">
        <f t="shared" si="1"/>
        <v>87.5</v>
      </c>
      <c r="I13" s="6">
        <f t="shared" si="2"/>
        <v>301</v>
      </c>
      <c r="J13" s="6">
        <f t="shared" si="3"/>
        <v>75.25</v>
      </c>
    </row>
    <row r="14" spans="1:10" ht="27.6" x14ac:dyDescent="0.3">
      <c r="A14" s="18" t="s">
        <v>22</v>
      </c>
      <c r="B14" s="22" t="s">
        <v>45</v>
      </c>
      <c r="C14" s="15" t="s">
        <v>41</v>
      </c>
      <c r="D14" s="16" t="s">
        <v>68</v>
      </c>
      <c r="E14" s="8">
        <v>208</v>
      </c>
      <c r="F14" s="9">
        <f t="shared" si="0"/>
        <v>74.285714285714292</v>
      </c>
      <c r="G14" s="4">
        <v>90</v>
      </c>
      <c r="H14" s="5">
        <f t="shared" si="1"/>
        <v>75</v>
      </c>
      <c r="I14" s="6">
        <f t="shared" si="2"/>
        <v>298</v>
      </c>
      <c r="J14" s="6">
        <f t="shared" si="3"/>
        <v>74.5</v>
      </c>
    </row>
    <row r="15" spans="1:10" ht="27.6" x14ac:dyDescent="0.3">
      <c r="A15" s="18" t="s">
        <v>23</v>
      </c>
      <c r="B15" s="18" t="s">
        <v>42</v>
      </c>
      <c r="C15" s="15" t="s">
        <v>43</v>
      </c>
      <c r="D15" s="16" t="s">
        <v>66</v>
      </c>
      <c r="E15" s="8">
        <v>177</v>
      </c>
      <c r="F15" s="9">
        <f t="shared" si="0"/>
        <v>63.214285714285708</v>
      </c>
      <c r="G15" s="4">
        <v>120</v>
      </c>
      <c r="H15" s="5">
        <f t="shared" si="1"/>
        <v>100</v>
      </c>
      <c r="I15" s="6">
        <f t="shared" si="2"/>
        <v>297</v>
      </c>
      <c r="J15" s="6">
        <f t="shared" si="3"/>
        <v>74.25</v>
      </c>
    </row>
    <row r="16" spans="1:10" ht="27.6" x14ac:dyDescent="0.3">
      <c r="A16" s="18" t="s">
        <v>24</v>
      </c>
      <c r="B16" s="17" t="s">
        <v>64</v>
      </c>
      <c r="C16" s="15" t="s">
        <v>32</v>
      </c>
      <c r="D16" s="16" t="s">
        <v>75</v>
      </c>
      <c r="E16" s="8">
        <v>209</v>
      </c>
      <c r="F16" s="9">
        <f t="shared" si="0"/>
        <v>74.642857142857139</v>
      </c>
      <c r="G16" s="4">
        <v>80</v>
      </c>
      <c r="H16" s="5">
        <f t="shared" si="1"/>
        <v>66.666666666666657</v>
      </c>
      <c r="I16" s="6">
        <f t="shared" si="2"/>
        <v>289</v>
      </c>
      <c r="J16" s="6">
        <f t="shared" si="3"/>
        <v>72.25</v>
      </c>
    </row>
    <row r="17" spans="1:10" ht="27.6" x14ac:dyDescent="0.3">
      <c r="A17" s="18" t="s">
        <v>25</v>
      </c>
      <c r="B17" s="18" t="s">
        <v>39</v>
      </c>
      <c r="C17" s="15" t="s">
        <v>46</v>
      </c>
      <c r="D17" s="16" t="s">
        <v>68</v>
      </c>
      <c r="E17" s="8">
        <v>205</v>
      </c>
      <c r="F17" s="9">
        <f t="shared" si="0"/>
        <v>73.214285714285708</v>
      </c>
      <c r="G17" s="4">
        <v>80</v>
      </c>
      <c r="H17" s="5">
        <f t="shared" si="1"/>
        <v>66.666666666666657</v>
      </c>
      <c r="I17" s="6">
        <f t="shared" si="2"/>
        <v>285</v>
      </c>
      <c r="J17" s="6">
        <f t="shared" si="3"/>
        <v>71.25</v>
      </c>
    </row>
    <row r="18" spans="1:10" ht="27.6" x14ac:dyDescent="0.3">
      <c r="A18" s="18" t="s">
        <v>26</v>
      </c>
      <c r="B18" s="22" t="s">
        <v>44</v>
      </c>
      <c r="C18" s="17" t="s">
        <v>31</v>
      </c>
      <c r="D18" s="21" t="s">
        <v>67</v>
      </c>
      <c r="E18" s="10">
        <v>168</v>
      </c>
      <c r="F18" s="12">
        <f t="shared" si="0"/>
        <v>60</v>
      </c>
      <c r="G18" s="4">
        <v>110</v>
      </c>
      <c r="H18" s="5">
        <f t="shared" si="1"/>
        <v>91.666666666666657</v>
      </c>
      <c r="I18" s="6">
        <f t="shared" si="2"/>
        <v>278</v>
      </c>
      <c r="J18" s="6">
        <f t="shared" si="3"/>
        <v>69.5</v>
      </c>
    </row>
    <row r="19" spans="1:10" ht="27.6" x14ac:dyDescent="0.3">
      <c r="A19" s="18" t="s">
        <v>27</v>
      </c>
      <c r="B19" s="18" t="s">
        <v>59</v>
      </c>
      <c r="C19" s="18" t="s">
        <v>60</v>
      </c>
      <c r="D19" s="13" t="s">
        <v>69</v>
      </c>
      <c r="E19" s="8">
        <v>194</v>
      </c>
      <c r="F19" s="9">
        <f t="shared" si="0"/>
        <v>69.285714285714278</v>
      </c>
      <c r="G19" s="4">
        <v>80</v>
      </c>
      <c r="H19" s="5">
        <f t="shared" si="1"/>
        <v>66.666666666666657</v>
      </c>
      <c r="I19" s="6">
        <f t="shared" si="2"/>
        <v>274</v>
      </c>
      <c r="J19" s="6">
        <f t="shared" si="3"/>
        <v>68.5</v>
      </c>
    </row>
    <row r="20" spans="1:10" ht="27.6" x14ac:dyDescent="0.3">
      <c r="A20" s="18" t="s">
        <v>28</v>
      </c>
      <c r="B20" s="18" t="s">
        <v>47</v>
      </c>
      <c r="C20" s="15" t="s">
        <v>48</v>
      </c>
      <c r="D20" s="16" t="s">
        <v>67</v>
      </c>
      <c r="E20" s="10">
        <v>189</v>
      </c>
      <c r="F20" s="9">
        <f t="shared" si="0"/>
        <v>67.5</v>
      </c>
      <c r="G20" s="4">
        <v>80</v>
      </c>
      <c r="H20" s="5">
        <f t="shared" si="1"/>
        <v>66.666666666666657</v>
      </c>
      <c r="I20" s="6">
        <f t="shared" si="2"/>
        <v>269</v>
      </c>
      <c r="J20" s="6">
        <f t="shared" si="3"/>
        <v>67.25</v>
      </c>
    </row>
  </sheetData>
  <sortState xmlns:xlrd2="http://schemas.microsoft.com/office/spreadsheetml/2017/richdata2" ref="A2:J20">
    <sortCondition descending="1" ref="I1:I20"/>
  </sortState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Florczyk-Szwak</dc:creator>
  <cp:lastModifiedBy>Iwona Florczyk-Szwak</cp:lastModifiedBy>
  <cp:lastPrinted>2023-02-28T09:40:35Z</cp:lastPrinted>
  <dcterms:created xsi:type="dcterms:W3CDTF">2023-02-28T09:11:18Z</dcterms:created>
  <dcterms:modified xsi:type="dcterms:W3CDTF">2024-03-18T10:57:50Z</dcterms:modified>
</cp:coreProperties>
</file>